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Administrativo 2025\CUENTA PUBLICA 2024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05" yWindow="0" windowWidth="14610" windowHeight="15585"/>
  </bookViews>
  <sheets>
    <sheet name="EAEPED_OG" sheetId="1" r:id="rId1"/>
  </sheets>
  <definedNames>
    <definedName name="_xlnm.Print_Area" localSheetId="0">EAEPED_OG!$A$1:$I$168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3" i="1"/>
  <c r="H54" i="1"/>
  <c r="H55" i="1"/>
  <c r="H56" i="1"/>
  <c r="H57" i="1"/>
  <c r="H58" i="1"/>
  <c r="H59" i="1"/>
  <c r="H42" i="1"/>
  <c r="H43" i="1"/>
  <c r="H46" i="1"/>
  <c r="H47" i="1"/>
  <c r="H48" i="1"/>
  <c r="H49" i="1"/>
  <c r="H36" i="1"/>
  <c r="H22" i="1"/>
  <c r="H23" i="1"/>
  <c r="H25" i="1"/>
  <c r="H26" i="1"/>
  <c r="H27" i="1"/>
  <c r="H28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E54" i="1"/>
  <c r="E55" i="1"/>
  <c r="E56" i="1"/>
  <c r="E57" i="1"/>
  <c r="E58" i="1"/>
  <c r="E59" i="1"/>
  <c r="E51" i="1"/>
  <c r="H51" i="1" s="1"/>
  <c r="E42" i="1"/>
  <c r="E43" i="1"/>
  <c r="E44" i="1"/>
  <c r="H44" i="1" s="1"/>
  <c r="E45" i="1"/>
  <c r="H45" i="1" s="1"/>
  <c r="E46" i="1"/>
  <c r="E47" i="1"/>
  <c r="E48" i="1"/>
  <c r="E49" i="1"/>
  <c r="E41" i="1"/>
  <c r="H41" i="1" s="1"/>
  <c r="E32" i="1"/>
  <c r="H32" i="1" s="1"/>
  <c r="E33" i="1"/>
  <c r="H33" i="1" s="1"/>
  <c r="E34" i="1"/>
  <c r="H34" i="1" s="1"/>
  <c r="E35" i="1"/>
  <c r="H35" i="1" s="1"/>
  <c r="E36" i="1"/>
  <c r="E37" i="1"/>
  <c r="H37" i="1" s="1"/>
  <c r="E38" i="1"/>
  <c r="H38" i="1" s="1"/>
  <c r="E39" i="1"/>
  <c r="H39" i="1" s="1"/>
  <c r="E31" i="1"/>
  <c r="H31" i="1" s="1"/>
  <c r="E29" i="1"/>
  <c r="H29" i="1" s="1"/>
  <c r="E22" i="1"/>
  <c r="E23" i="1"/>
  <c r="E24" i="1"/>
  <c r="H24" i="1" s="1"/>
  <c r="E25" i="1"/>
  <c r="E26" i="1"/>
  <c r="E27" i="1"/>
  <c r="E28" i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F10" i="1" s="1"/>
  <c r="E20" i="1"/>
  <c r="D20" i="1"/>
  <c r="C20" i="1"/>
  <c r="H12" i="1"/>
  <c r="G12" i="1"/>
  <c r="F12" i="1"/>
  <c r="E12" i="1"/>
  <c r="D12" i="1"/>
  <c r="C12" i="1"/>
  <c r="G10" i="1" l="1"/>
  <c r="G160" i="1" s="1"/>
  <c r="D10" i="1"/>
  <c r="D160" i="1" s="1"/>
  <c r="C10" i="1"/>
  <c r="C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<sst xmlns="http://schemas.openxmlformats.org/spreadsheetml/2006/main" count="167" uniqueCount="94">
  <si>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</si>
  <si>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</si>
  <si>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</si>
  <si>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</si>
  <si>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</si>
  <si>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</si>
  <si>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</si>
  <si>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</si>
  <si>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</si>
  <si>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</si>
  <si>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</si>
  <si>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</si>
  <si>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</si>
  <si>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</si>
  <si>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</si>
  <si>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</si>
  <si>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</si>
  <si>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</si>
  <si>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</si>
  <si>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</si>
  <si>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</si>
  <si>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</si>
  <si>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</si>
  <si>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</si>
  <si>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</si>
  <si>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</si>
  <si>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</si>
  <si>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</si>
  <si>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</si>
  <si>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</si>
  <si>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</si>
  <si>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</si>
  <si>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</si>
  <si>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</si>
  <si>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</si>
  <si>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</si>
  <si>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</si>
  <si>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</si>
  <si>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</si>
  <si>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</si>
  <si>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</si>
  <si>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</si>
  <si>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</si>
  <si>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</si>
  <si>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</si>
  <si>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</si>
  <si>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</si>
  <si>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</si>
  <si>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</si>
  <si>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</si>
  <si>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</si>
  <si>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</si>
  <si>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</si>
  <si>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</si>
  <si>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</si>
  <si>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</si>
  <si>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</si>
  <si>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</si>
  <si>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</si>
  <si>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</si>
  <si>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</si>
  <si>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</si>
  <si>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</si>
  <si>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</si>
  <si>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</si>
  <si>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</si>
  <si>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</si>
  <si>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</si>
  <si>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</si>
  <si>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</si>
  <si>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</si>
  <si>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</si>
  <si>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</si>
  <si>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</si>
  <si>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</si>
  <si>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</si>
  <si>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</si>
  <si>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</si>
  <si>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</si>
  <si>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</si>
  <si>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</si>
  <si>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</si>
  <si>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</si>
  <si>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</si>
  <si>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</si>
  <si>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</si>
  <si>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</si>
  <si>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</si>
  <si>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Chihuahuense de la Juventud</t>
  </si>
  <si>
    <t>Del 01 de enero al 31 de diciembre de 2024 (b)</t>
  </si>
  <si>
    <t>LIC. FERNANDA JAZMIN MARTINEZ QUINTERO</t>
  </si>
  <si>
    <t>C.P. GABRIELA PADILLA VAZQUEZ</t>
  </si>
  <si>
    <t>DIRECTORA GENERAL</t>
  </si>
  <si>
    <t>JEFA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</si>
</sst>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topLeftCell="A149" zoomScale="120" zoomScaleNormal="120" workbookViewId="0">
      <selection activeCell="I168" sqref="A1:I168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customWidth="1"/>
    <col min="4" max="4" width="13.5703125" style="1" customWidth="1"/>
    <col min="5" max="5" width="14.42578125" style="1" customWidth="1"/>
    <col min="6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0" t="s">
        <v>88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3" t="s">
        <v>2</v>
      </c>
      <c r="C4" s="44"/>
      <c r="D4" s="44"/>
      <c r="E4" s="44"/>
      <c r="F4" s="44"/>
      <c r="G4" s="44"/>
      <c r="H4" s="45"/>
    </row>
    <row r="5" spans="2:9" x14ac:dyDescent="0.2">
      <c r="B5" s="46" t="s">
        <v>89</v>
      </c>
      <c r="C5" s="47"/>
      <c r="D5" s="47"/>
      <c r="E5" s="47"/>
      <c r="F5" s="47"/>
      <c r="G5" s="47"/>
      <c r="H5" s="48"/>
    </row>
    <row r="6" spans="2:9" ht="15.75" customHeight="1" thickBot="1" x14ac:dyDescent="0.25">
      <c r="B6" s="49" t="s">
        <v>3</v>
      </c>
      <c r="C6" s="50"/>
      <c r="D6" s="50"/>
      <c r="E6" s="50"/>
      <c r="F6" s="50"/>
      <c r="G6" s="50"/>
      <c r="H6" s="51"/>
    </row>
    <row r="7" spans="2:9" ht="24.75" customHeight="1" thickBot="1" x14ac:dyDescent="0.25">
      <c r="B7" s="33" t="s">
        <v>4</v>
      </c>
      <c r="C7" s="35" t="s">
        <v>5</v>
      </c>
      <c r="D7" s="36"/>
      <c r="E7" s="36"/>
      <c r="F7" s="36"/>
      <c r="G7" s="37"/>
      <c r="H7" s="38" t="s">
        <v>6</v>
      </c>
    </row>
    <row r="8" spans="2:9" ht="24.75" thickBot="1" x14ac:dyDescent="0.2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9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29543280</v>
      </c>
      <c r="D10" s="8">
        <f>SUM(D12,D20,D30,D40,D50,D60,D64,D73,D77)</f>
        <v>34176304</v>
      </c>
      <c r="E10" s="24">
        <f t="shared" ref="E10:H10" si="0">SUM(E12,E20,E30,E40,E50,E60,E64,E73,E77)</f>
        <v>63719584</v>
      </c>
      <c r="F10" s="8">
        <f t="shared" si="0"/>
        <v>61071945</v>
      </c>
      <c r="G10" s="8">
        <f t="shared" si="0"/>
        <v>61050092</v>
      </c>
      <c r="H10" s="24">
        <f t="shared" si="0"/>
        <v>2647639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10944860</v>
      </c>
      <c r="D12" s="7">
        <f>SUM(D13:D19)</f>
        <v>-39823</v>
      </c>
      <c r="E12" s="25">
        <f t="shared" ref="E12:H12" si="1">SUM(E13:E19)</f>
        <v>10905037</v>
      </c>
      <c r="F12" s="7">
        <f t="shared" si="1"/>
        <v>9670710</v>
      </c>
      <c r="G12" s="7">
        <f t="shared" si="1"/>
        <v>9670710</v>
      </c>
      <c r="H12" s="25">
        <f t="shared" si="1"/>
        <v>1234327</v>
      </c>
    </row>
    <row r="13" spans="2:9" ht="24" x14ac:dyDescent="0.2">
      <c r="B13" s="10" t="s">
        <v>14</v>
      </c>
      <c r="C13" s="22">
        <v>3274692</v>
      </c>
      <c r="D13" s="22">
        <v>196482</v>
      </c>
      <c r="E13" s="26">
        <f>SUM(C13:D13)</f>
        <v>3471174</v>
      </c>
      <c r="F13" s="23">
        <v>3412097</v>
      </c>
      <c r="G13" s="23">
        <v>3412097</v>
      </c>
      <c r="H13" s="30">
        <f>SUM(E13-F13)</f>
        <v>59077</v>
      </c>
    </row>
    <row r="14" spans="2:9" ht="23.1" customHeight="1" x14ac:dyDescent="0.2">
      <c r="B14" s="10" t="s">
        <v>15</v>
      </c>
      <c r="C14" s="22">
        <v>1818480</v>
      </c>
      <c r="D14" s="22">
        <v>109109</v>
      </c>
      <c r="E14" s="26">
        <f t="shared" ref="E14:E79" si="2">SUM(C14:D14)</f>
        <v>1927589</v>
      </c>
      <c r="F14" s="23">
        <v>1743484</v>
      </c>
      <c r="G14" s="23">
        <v>1743484</v>
      </c>
      <c r="H14" s="30">
        <f t="shared" ref="H14:H79" si="3">SUM(E14-F14)</f>
        <v>184105</v>
      </c>
    </row>
    <row r="15" spans="2:9" x14ac:dyDescent="0.2">
      <c r="B15" s="10" t="s">
        <v>16</v>
      </c>
      <c r="C15" s="22">
        <v>3100872</v>
      </c>
      <c r="D15" s="22">
        <v>74309</v>
      </c>
      <c r="E15" s="26">
        <f t="shared" si="2"/>
        <v>3175181</v>
      </c>
      <c r="F15" s="23">
        <v>3085378</v>
      </c>
      <c r="G15" s="23">
        <v>3085378</v>
      </c>
      <c r="H15" s="30">
        <f t="shared" si="3"/>
        <v>89803</v>
      </c>
    </row>
    <row r="16" spans="2:9" x14ac:dyDescent="0.2">
      <c r="B16" s="10" t="s">
        <v>17</v>
      </c>
      <c r="C16" s="22">
        <v>1986336</v>
      </c>
      <c r="D16" s="22">
        <v>-76563</v>
      </c>
      <c r="E16" s="26">
        <f t="shared" si="2"/>
        <v>1909773</v>
      </c>
      <c r="F16" s="23">
        <v>1072494</v>
      </c>
      <c r="G16" s="23">
        <v>1072494</v>
      </c>
      <c r="H16" s="30">
        <f t="shared" si="3"/>
        <v>837279</v>
      </c>
    </row>
    <row r="17" spans="2:8" x14ac:dyDescent="0.2">
      <c r="B17" s="10" t="s">
        <v>18</v>
      </c>
      <c r="C17" s="22">
        <v>375420</v>
      </c>
      <c r="D17" s="22">
        <v>0</v>
      </c>
      <c r="E17" s="26">
        <f t="shared" si="2"/>
        <v>375420</v>
      </c>
      <c r="F17" s="23">
        <v>313775</v>
      </c>
      <c r="G17" s="23">
        <v>313775</v>
      </c>
      <c r="H17" s="30">
        <f t="shared" si="3"/>
        <v>61645</v>
      </c>
    </row>
    <row r="18" spans="2:8" x14ac:dyDescent="0.2">
      <c r="B18" s="10" t="s">
        <v>19</v>
      </c>
      <c r="C18" s="22">
        <v>343160</v>
      </c>
      <c r="D18" s="22">
        <v>-343160</v>
      </c>
      <c r="E18" s="26">
        <f t="shared" si="2"/>
        <v>0</v>
      </c>
      <c r="F18" s="23">
        <v>0</v>
      </c>
      <c r="G18" s="23"/>
      <c r="H18" s="30">
        <f t="shared" si="3"/>
        <v>0</v>
      </c>
    </row>
    <row r="19" spans="2:8" x14ac:dyDescent="0.2">
      <c r="B19" s="10" t="s">
        <v>20</v>
      </c>
      <c r="C19" s="22">
        <v>45900</v>
      </c>
      <c r="D19" s="22">
        <v>0</v>
      </c>
      <c r="E19" s="26">
        <f t="shared" si="2"/>
        <v>45900</v>
      </c>
      <c r="F19" s="23">
        <v>43482</v>
      </c>
      <c r="G19" s="23">
        <v>43482</v>
      </c>
      <c r="H19" s="30">
        <f t="shared" si="3"/>
        <v>2418</v>
      </c>
    </row>
    <row r="20" spans="2:8" s="9" customFormat="1" ht="24" x14ac:dyDescent="0.2">
      <c r="B20" s="12" t="s">
        <v>21</v>
      </c>
      <c r="C20" s="7">
        <f>SUM(C21:C29)</f>
        <v>184600</v>
      </c>
      <c r="D20" s="7">
        <f t="shared" ref="D20:H20" si="4">SUM(D21:D29)</f>
        <v>57115</v>
      </c>
      <c r="E20" s="25">
        <f t="shared" si="4"/>
        <v>241715</v>
      </c>
      <c r="F20" s="7">
        <f t="shared" si="4"/>
        <v>240583</v>
      </c>
      <c r="G20" s="7">
        <f t="shared" si="4"/>
        <v>240583</v>
      </c>
      <c r="H20" s="25">
        <f t="shared" si="4"/>
        <v>1132</v>
      </c>
    </row>
    <row r="21" spans="2:8" ht="24" x14ac:dyDescent="0.2">
      <c r="B21" s="10" t="s">
        <v>22</v>
      </c>
      <c r="C21" s="22">
        <v>74600</v>
      </c>
      <c r="D21" s="22">
        <v>53672</v>
      </c>
      <c r="E21" s="26">
        <f t="shared" si="2"/>
        <v>128272</v>
      </c>
      <c r="F21" s="23">
        <v>127677</v>
      </c>
      <c r="G21" s="23">
        <v>127677</v>
      </c>
      <c r="H21" s="30">
        <f t="shared" si="3"/>
        <v>595</v>
      </c>
    </row>
    <row r="22" spans="2:8" x14ac:dyDescent="0.2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56000</v>
      </c>
      <c r="D24" s="22">
        <v>22536</v>
      </c>
      <c r="E24" s="26">
        <f t="shared" si="2"/>
        <v>78536</v>
      </c>
      <c r="F24" s="23">
        <v>78136</v>
      </c>
      <c r="G24" s="23">
        <v>78136</v>
      </c>
      <c r="H24" s="30">
        <f t="shared" si="3"/>
        <v>400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/>
      <c r="H25" s="30">
        <f t="shared" si="3"/>
        <v>0</v>
      </c>
    </row>
    <row r="26" spans="2:8" x14ac:dyDescent="0.2">
      <c r="B26" s="10" t="s">
        <v>27</v>
      </c>
      <c r="C26" s="22">
        <v>0</v>
      </c>
      <c r="D26" s="22">
        <v>0</v>
      </c>
      <c r="E26" s="26">
        <f t="shared" si="2"/>
        <v>0</v>
      </c>
      <c r="F26" s="23">
        <v>0</v>
      </c>
      <c r="G26" s="23">
        <v>0</v>
      </c>
      <c r="H26" s="30">
        <f t="shared" si="3"/>
        <v>0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54000</v>
      </c>
      <c r="D29" s="22">
        <v>-19093</v>
      </c>
      <c r="E29" s="26">
        <f t="shared" si="2"/>
        <v>34907</v>
      </c>
      <c r="F29" s="23">
        <v>34770</v>
      </c>
      <c r="G29" s="23">
        <v>34770</v>
      </c>
      <c r="H29" s="30">
        <f t="shared" si="3"/>
        <v>137</v>
      </c>
    </row>
    <row r="30" spans="2:8" s="9" customFormat="1" ht="24" x14ac:dyDescent="0.2">
      <c r="B30" s="12" t="s">
        <v>31</v>
      </c>
      <c r="C30" s="7">
        <f>SUM(C31:C39)</f>
        <v>2469602</v>
      </c>
      <c r="D30" s="7">
        <f t="shared" ref="D30:H30" si="5">SUM(D31:D39)</f>
        <v>7777753</v>
      </c>
      <c r="E30" s="25">
        <f t="shared" si="5"/>
        <v>10247355</v>
      </c>
      <c r="F30" s="7">
        <f t="shared" si="5"/>
        <v>10042627</v>
      </c>
      <c r="G30" s="7">
        <f t="shared" si="5"/>
        <v>10020774</v>
      </c>
      <c r="H30" s="25">
        <f t="shared" si="5"/>
        <v>204728</v>
      </c>
    </row>
    <row r="31" spans="2:8" x14ac:dyDescent="0.2">
      <c r="B31" s="10" t="s">
        <v>32</v>
      </c>
      <c r="C31" s="22">
        <v>102000</v>
      </c>
      <c r="D31" s="22">
        <v>13529</v>
      </c>
      <c r="E31" s="26">
        <f t="shared" si="2"/>
        <v>115529</v>
      </c>
      <c r="F31" s="23">
        <v>113968</v>
      </c>
      <c r="G31" s="23">
        <v>113968</v>
      </c>
      <c r="H31" s="30">
        <f t="shared" si="3"/>
        <v>1561</v>
      </c>
    </row>
    <row r="32" spans="2:8" x14ac:dyDescent="0.2">
      <c r="B32" s="10" t="s">
        <v>33</v>
      </c>
      <c r="C32" s="22">
        <v>38400</v>
      </c>
      <c r="D32" s="22">
        <v>57364</v>
      </c>
      <c r="E32" s="26">
        <f t="shared" si="2"/>
        <v>95764</v>
      </c>
      <c r="F32" s="23">
        <v>95764</v>
      </c>
      <c r="G32" s="23">
        <v>95764</v>
      </c>
      <c r="H32" s="30">
        <f t="shared" si="3"/>
        <v>0</v>
      </c>
    </row>
    <row r="33" spans="2:8" ht="24" x14ac:dyDescent="0.2">
      <c r="B33" s="10" t="s">
        <v>34</v>
      </c>
      <c r="C33" s="22">
        <v>78000</v>
      </c>
      <c r="D33" s="22">
        <v>7249</v>
      </c>
      <c r="E33" s="26">
        <f t="shared" si="2"/>
        <v>85249</v>
      </c>
      <c r="F33" s="23">
        <v>84444</v>
      </c>
      <c r="G33" s="23">
        <v>62591</v>
      </c>
      <c r="H33" s="30">
        <f t="shared" si="3"/>
        <v>805</v>
      </c>
    </row>
    <row r="34" spans="2:8" ht="24.6" customHeight="1" x14ac:dyDescent="0.2">
      <c r="B34" s="10" t="s">
        <v>35</v>
      </c>
      <c r="C34" s="22">
        <v>119600</v>
      </c>
      <c r="D34" s="22">
        <v>21457</v>
      </c>
      <c r="E34" s="26">
        <f t="shared" si="2"/>
        <v>141057</v>
      </c>
      <c r="F34" s="23">
        <v>140690</v>
      </c>
      <c r="G34" s="23">
        <v>140690</v>
      </c>
      <c r="H34" s="30">
        <f t="shared" si="3"/>
        <v>367</v>
      </c>
    </row>
    <row r="35" spans="2:8" ht="24" x14ac:dyDescent="0.2">
      <c r="B35" s="10" t="s">
        <v>36</v>
      </c>
      <c r="C35" s="22">
        <v>70000</v>
      </c>
      <c r="D35" s="22">
        <v>326040</v>
      </c>
      <c r="E35" s="26">
        <f t="shared" si="2"/>
        <v>396040</v>
      </c>
      <c r="F35" s="23">
        <v>392127</v>
      </c>
      <c r="G35" s="23">
        <v>392127</v>
      </c>
      <c r="H35" s="30">
        <f t="shared" si="3"/>
        <v>3913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175000</v>
      </c>
      <c r="D37" s="22">
        <v>-65022</v>
      </c>
      <c r="E37" s="26">
        <f t="shared" si="2"/>
        <v>109978</v>
      </c>
      <c r="F37" s="23">
        <v>103640</v>
      </c>
      <c r="G37" s="23">
        <v>103640</v>
      </c>
      <c r="H37" s="30">
        <f t="shared" si="3"/>
        <v>6338</v>
      </c>
    </row>
    <row r="38" spans="2:8" x14ac:dyDescent="0.2">
      <c r="B38" s="10" t="s">
        <v>39</v>
      </c>
      <c r="C38" s="22">
        <v>1876602</v>
      </c>
      <c r="D38" s="22">
        <v>7415151</v>
      </c>
      <c r="E38" s="26">
        <f t="shared" si="2"/>
        <v>9291753</v>
      </c>
      <c r="F38" s="23">
        <v>9100009</v>
      </c>
      <c r="G38" s="23">
        <v>9100009</v>
      </c>
      <c r="H38" s="30">
        <f t="shared" si="3"/>
        <v>191744</v>
      </c>
    </row>
    <row r="39" spans="2:8" x14ac:dyDescent="0.2">
      <c r="B39" s="10" t="s">
        <v>40</v>
      </c>
      <c r="C39" s="22">
        <v>10000</v>
      </c>
      <c r="D39" s="22">
        <v>1985</v>
      </c>
      <c r="E39" s="26">
        <f t="shared" si="2"/>
        <v>11985</v>
      </c>
      <c r="F39" s="23">
        <v>11985</v>
      </c>
      <c r="G39" s="23">
        <v>11985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15944218</v>
      </c>
      <c r="D40" s="7">
        <f t="shared" ref="D40:H40" si="6">SUM(D41:D49)</f>
        <v>26078120</v>
      </c>
      <c r="E40" s="25">
        <f t="shared" si="6"/>
        <v>42022338</v>
      </c>
      <c r="F40" s="7">
        <f t="shared" si="6"/>
        <v>40823012</v>
      </c>
      <c r="G40" s="7">
        <f t="shared" si="6"/>
        <v>40823012</v>
      </c>
      <c r="H40" s="25">
        <f t="shared" si="6"/>
        <v>1199326</v>
      </c>
    </row>
    <row r="41" spans="2:8" ht="24" x14ac:dyDescent="0.2">
      <c r="B41" s="10" t="s">
        <v>42</v>
      </c>
      <c r="C41" s="22">
        <v>132000</v>
      </c>
      <c r="D41" s="22">
        <v>0</v>
      </c>
      <c r="E41" s="26">
        <f t="shared" si="2"/>
        <v>132000</v>
      </c>
      <c r="F41" s="23">
        <v>80149</v>
      </c>
      <c r="G41" s="23">
        <v>80149</v>
      </c>
      <c r="H41" s="30">
        <f t="shared" si="3"/>
        <v>51851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15123383</v>
      </c>
      <c r="D44" s="22">
        <v>26038298</v>
      </c>
      <c r="E44" s="26">
        <f t="shared" si="2"/>
        <v>41161681</v>
      </c>
      <c r="F44" s="23">
        <v>40049014</v>
      </c>
      <c r="G44" s="23">
        <v>40049014</v>
      </c>
      <c r="H44" s="30">
        <f t="shared" si="3"/>
        <v>1112667</v>
      </c>
    </row>
    <row r="45" spans="2:8" x14ac:dyDescent="0.2">
      <c r="B45" s="10" t="s">
        <v>46</v>
      </c>
      <c r="C45" s="22">
        <v>688835</v>
      </c>
      <c r="D45" s="22">
        <v>39822</v>
      </c>
      <c r="E45" s="26">
        <f t="shared" si="2"/>
        <v>728657</v>
      </c>
      <c r="F45" s="23">
        <v>693849</v>
      </c>
      <c r="G45" s="23">
        <v>693849</v>
      </c>
      <c r="H45" s="30">
        <f t="shared" si="3"/>
        <v>34808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303139</v>
      </c>
      <c r="E50" s="25">
        <f t="shared" si="7"/>
        <v>303139</v>
      </c>
      <c r="F50" s="7">
        <f t="shared" si="7"/>
        <v>295013</v>
      </c>
      <c r="G50" s="7">
        <f t="shared" si="7"/>
        <v>295013</v>
      </c>
      <c r="H50" s="25">
        <f t="shared" si="7"/>
        <v>8126</v>
      </c>
    </row>
    <row r="51" spans="2:8" x14ac:dyDescent="0.2">
      <c r="B51" s="10" t="s">
        <v>52</v>
      </c>
      <c r="C51" s="22">
        <v>0</v>
      </c>
      <c r="D51" s="22">
        <v>159639</v>
      </c>
      <c r="E51" s="26">
        <f t="shared" si="2"/>
        <v>159639</v>
      </c>
      <c r="F51" s="23">
        <v>158223</v>
      </c>
      <c r="G51" s="23">
        <v>158223</v>
      </c>
      <c r="H51" s="30">
        <f t="shared" si="3"/>
        <v>1416</v>
      </c>
    </row>
    <row r="52" spans="2:8" x14ac:dyDescent="0.2">
      <c r="B52" s="10" t="s">
        <v>53</v>
      </c>
      <c r="C52" s="22">
        <v>0</v>
      </c>
      <c r="D52" s="22">
        <v>100000</v>
      </c>
      <c r="E52" s="26">
        <f t="shared" si="2"/>
        <v>100000</v>
      </c>
      <c r="F52" s="23">
        <v>93290</v>
      </c>
      <c r="G52" s="23">
        <v>93290</v>
      </c>
      <c r="H52" s="30">
        <f t="shared" si="3"/>
        <v>6710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43500</v>
      </c>
      <c r="E56" s="26">
        <f t="shared" si="2"/>
        <v>43500</v>
      </c>
      <c r="F56" s="23">
        <v>43500</v>
      </c>
      <c r="G56" s="23">
        <v>43500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29543280</v>
      </c>
      <c r="D160" s="21">
        <f t="shared" ref="D160:G160" si="28">SUM(D10,D85)</f>
        <v>34176304</v>
      </c>
      <c r="E160" s="28">
        <f>SUM(E10,E85)</f>
        <v>63719584</v>
      </c>
      <c r="F160" s="21">
        <f t="shared" si="28"/>
        <v>61071945</v>
      </c>
      <c r="G160" s="21">
        <f t="shared" si="28"/>
        <v>61050092</v>
      </c>
      <c r="H160" s="28">
        <f>SUM(H10,H85)</f>
        <v>2647639</v>
      </c>
    </row>
    <row r="161" spans="2:6" s="31" customFormat="1" x14ac:dyDescent="0.2"/>
    <row r="162" spans="2:6" s="31" customFormat="1" x14ac:dyDescent="0.2"/>
    <row r="163" spans="2:6" s="31" customFormat="1" x14ac:dyDescent="0.2"/>
    <row r="164" spans="2:6" s="31" customFormat="1" x14ac:dyDescent="0.2"/>
    <row r="165" spans="2:6" s="31" customFormat="1" x14ac:dyDescent="0.2"/>
    <row r="166" spans="2:6" s="31" customFormat="1" x14ac:dyDescent="0.2"/>
    <row r="167" spans="2:6" s="31" customFormat="1" x14ac:dyDescent="0.2">
      <c r="B167" s="32" t="s">
        <v>90</v>
      </c>
      <c r="D167" s="32"/>
      <c r="F167" s="32" t="s">
        <v>91</v>
      </c>
    </row>
    <row r="168" spans="2:6" s="31" customFormat="1" x14ac:dyDescent="0.2">
      <c r="B168" s="32" t="s">
        <v>92</v>
      </c>
      <c r="D168" s="32"/>
      <c r="F168" s="32" t="s">
        <v>93</v>
      </c>
    </row>
    <row r="169" spans="2:6" s="31" customFormat="1" x14ac:dyDescent="0.2"/>
    <row r="170" spans="2:6" s="31" customFormat="1" x14ac:dyDescent="0.2"/>
    <row r="171" spans="2:6" s="31" customFormat="1" x14ac:dyDescent="0.2"/>
    <row r="172" spans="2:6" s="31" customFormat="1" x14ac:dyDescent="0.2"/>
    <row r="173" spans="2:6" s="31" customFormat="1" x14ac:dyDescent="0.2"/>
    <row r="174" spans="2:6" s="31" customFormat="1" x14ac:dyDescent="0.2"/>
    <row r="175" spans="2:6" s="31" customFormat="1" x14ac:dyDescent="0.2"/>
    <row r="176" spans="2: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2025-02-06T17:54:13Z</cp:lastPrinted>
  <dcterms:created xsi:type="dcterms:W3CDTF">2020-01-08T21:14:59Z</dcterms:created>
  <dcterms:modified xsi:type="dcterms:W3CDTF">2025-02-06T17:54:18Z</dcterms:modified>
</cp:coreProperties>
</file>